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lars\Desktop\Shooting Plateaux repas Printemps Ete 2025\"/>
    </mc:Choice>
  </mc:AlternateContent>
  <xr:revisionPtr revIDLastSave="0" documentId="13_ncr:1_{5DBFF4BC-9155-4A53-9895-2AACD2056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H63" i="1"/>
  <c r="H62" i="1" a="1"/>
  <c r="H62" i="1" s="1"/>
  <c r="H61" i="1"/>
  <c r="H30" i="1"/>
  <c r="H25" i="1"/>
  <c r="H22" i="1"/>
  <c r="H21" i="1"/>
  <c r="H24" i="1"/>
  <c r="H26" i="1"/>
  <c r="H29" i="1"/>
  <c r="H36" i="1" l="1"/>
  <c r="H54" i="1" l="1"/>
  <c r="H53" i="1"/>
  <c r="H50" i="1"/>
  <c r="H49" i="1"/>
  <c r="H48" i="1"/>
  <c r="H57" i="1" l="1"/>
  <c r="H58" i="1"/>
  <c r="H43" i="1"/>
  <c r="H28" i="1"/>
  <c r="H39" i="1" l="1"/>
  <c r="H40" i="1"/>
  <c r="H41" i="1"/>
  <c r="H42" i="1"/>
  <c r="H44" i="1"/>
  <c r="H45" i="1"/>
  <c r="H46" i="1"/>
  <c r="H47" i="1"/>
  <c r="H51" i="1"/>
  <c r="H52" i="1"/>
  <c r="H55" i="1"/>
  <c r="H59" i="1"/>
  <c r="H38" i="1" l="1"/>
  <c r="H33" i="1" l="1"/>
  <c r="H34" i="1"/>
  <c r="H32" i="1"/>
  <c r="H27" i="1"/>
  <c r="H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<sst xmlns="http://schemas.openxmlformats.org/spreadsheetml/2006/main" count="92" uniqueCount="76">
  <si>
    <t xml:space="preserve">Coordonnées de livraison </t>
  </si>
  <si>
    <t>Coordonnées de facturation</t>
  </si>
  <si>
    <t>Quantité</t>
  </si>
  <si>
    <t>PU HT</t>
  </si>
  <si>
    <t>Total HT</t>
  </si>
  <si>
    <t>Boissons</t>
  </si>
  <si>
    <t xml:space="preserve">Téléphone : </t>
  </si>
  <si>
    <t>Adresse e-mail :</t>
  </si>
  <si>
    <t>Livraison</t>
  </si>
  <si>
    <t xml:space="preserve">Total TTC </t>
  </si>
  <si>
    <t>TVA 10%</t>
  </si>
  <si>
    <t>TVA 20%</t>
  </si>
  <si>
    <t>Heure de livraison souhaitée entre:</t>
  </si>
  <si>
    <t>Nom de société :</t>
  </si>
  <si>
    <t>Adresse de livraison :</t>
  </si>
  <si>
    <t>Jus de pomme 1L</t>
  </si>
  <si>
    <t>Nom de la société:</t>
  </si>
  <si>
    <t>A l'attention de:</t>
  </si>
  <si>
    <t>Téléphone:</t>
  </si>
  <si>
    <t xml:space="preserve">N° de commande: </t>
  </si>
  <si>
    <t>Adresse de facturation:</t>
  </si>
  <si>
    <t>Code postal:</t>
  </si>
  <si>
    <t>Ville:</t>
  </si>
  <si>
    <t>Code porte:</t>
  </si>
  <si>
    <t>Escalier:</t>
  </si>
  <si>
    <t>Bâtiment:</t>
  </si>
  <si>
    <t>Etage:</t>
  </si>
  <si>
    <t>Salle:</t>
  </si>
  <si>
    <t>Ascenseur:</t>
  </si>
  <si>
    <t>Contact sur place:</t>
  </si>
  <si>
    <t>Commentaires:</t>
  </si>
  <si>
    <t>Jus multivitaminé 1L</t>
  </si>
  <si>
    <r>
      <rPr>
        <b/>
        <u/>
        <sz val="10"/>
        <color rgb="FF663300"/>
        <rFont val="Calibri"/>
        <family val="2"/>
        <scheme val="minor"/>
      </rPr>
      <t>DATE de livraison :</t>
    </r>
    <r>
      <rPr>
        <b/>
        <sz val="8"/>
        <color rgb="FF663300"/>
        <rFont val="Calibri"/>
        <family val="2"/>
        <scheme val="minor"/>
      </rPr>
      <t xml:space="preserve"> </t>
    </r>
  </si>
  <si>
    <t>Vittel 50cl</t>
  </si>
  <si>
    <t>Sanpellegrino 50cl</t>
  </si>
  <si>
    <t>Coffrets Repas by "Lars Traiteur"</t>
  </si>
  <si>
    <r>
      <rPr>
        <b/>
        <i/>
        <sz val="8"/>
        <color rgb="FF663300"/>
        <rFont val="Calibri"/>
        <family val="2"/>
        <scheme val="minor"/>
      </rPr>
      <t>VIN ROUGE</t>
    </r>
    <r>
      <rPr>
        <sz val="8"/>
        <color rgb="FF663300"/>
        <rFont val="Calibri"/>
        <family val="2"/>
        <scheme val="minor"/>
      </rPr>
      <t xml:space="preserve"> - Lubéron Bio -  Amountanage (75 cL)</t>
    </r>
  </si>
  <si>
    <r>
      <rPr>
        <b/>
        <i/>
        <sz val="8"/>
        <color rgb="FF663300"/>
        <rFont val="Calibri"/>
        <family val="2"/>
        <scheme val="minor"/>
      </rPr>
      <t>VIN ROUGE</t>
    </r>
    <r>
      <rPr>
        <sz val="8"/>
        <color rgb="FF663300"/>
        <rFont val="Calibri"/>
        <family val="2"/>
        <scheme val="minor"/>
      </rPr>
      <t xml:space="preserve"> - Montagne Saint-Émilion AC – Château Roudier (75 cL)</t>
    </r>
  </si>
  <si>
    <r>
      <rPr>
        <b/>
        <i/>
        <sz val="8"/>
        <color rgb="FF663300"/>
        <rFont val="Calibri"/>
        <family val="2"/>
        <scheme val="minor"/>
      </rPr>
      <t xml:space="preserve">VIN ROUGE </t>
    </r>
    <r>
      <rPr>
        <sz val="8"/>
        <color rgb="FF663300"/>
        <rFont val="Calibri"/>
        <family val="2"/>
        <scheme val="minor"/>
      </rPr>
      <t>- Saint Nicolas de Bourgueil AC Domaine Audebert (75 cL)</t>
    </r>
  </si>
  <si>
    <r>
      <rPr>
        <b/>
        <i/>
        <sz val="8"/>
        <color rgb="FF663300"/>
        <rFont val="Calibri"/>
        <family val="2"/>
        <scheme val="minor"/>
      </rPr>
      <t xml:space="preserve">VIN ROUGE </t>
    </r>
    <r>
      <rPr>
        <sz val="8"/>
        <color rgb="FF663300"/>
        <rFont val="Calibri"/>
        <family val="2"/>
        <scheme val="minor"/>
      </rPr>
      <t>- IGP  Méditerranée LES GRAINS  Pinot Noir (75 cL)</t>
    </r>
  </si>
  <si>
    <r>
      <rPr>
        <b/>
        <i/>
        <sz val="8"/>
        <color rgb="FF663300"/>
        <rFont val="Calibri"/>
        <family val="2"/>
        <scheme val="minor"/>
      </rPr>
      <t xml:space="preserve">VIN BLANC </t>
    </r>
    <r>
      <rPr>
        <sz val="8"/>
        <color rgb="FF663300"/>
        <rFont val="Calibri"/>
        <family val="2"/>
        <scheme val="minor"/>
      </rPr>
      <t>- IGP Méditerranée Les Grains Chardonnay (75 cL)</t>
    </r>
  </si>
  <si>
    <r>
      <rPr>
        <b/>
        <i/>
        <sz val="8"/>
        <color rgb="FF663300"/>
        <rFont val="Calibri"/>
        <family val="2"/>
        <scheme val="minor"/>
      </rPr>
      <t xml:space="preserve">VIN BLANC </t>
    </r>
    <r>
      <rPr>
        <sz val="8"/>
        <color rgb="FF663300"/>
        <rFont val="Calibri"/>
        <family val="2"/>
        <scheme val="minor"/>
      </rPr>
      <t>- Sancerre AC, Domaine Raimbault, Loire (75 cL)</t>
    </r>
  </si>
  <si>
    <r>
      <rPr>
        <b/>
        <i/>
        <sz val="8"/>
        <color rgb="FF663300"/>
        <rFont val="Calibri"/>
        <family val="2"/>
        <scheme val="minor"/>
      </rPr>
      <t xml:space="preserve">VIN BLANC </t>
    </r>
    <r>
      <rPr>
        <sz val="8"/>
        <color rgb="FF663300"/>
        <rFont val="Calibri"/>
        <family val="2"/>
        <scheme val="minor"/>
      </rPr>
      <t>- Lubéron AC -  Amountanage - Marrenon Bio (75 cL)</t>
    </r>
  </si>
  <si>
    <r>
      <rPr>
        <b/>
        <i/>
        <sz val="8"/>
        <color rgb="FF663300"/>
        <rFont val="Calibri"/>
        <family val="2"/>
        <scheme val="minor"/>
      </rPr>
      <t xml:space="preserve">VIN ROSÉ </t>
    </r>
    <r>
      <rPr>
        <sz val="8"/>
        <color rgb="FF663300"/>
        <rFont val="Calibri"/>
        <family val="2"/>
        <scheme val="minor"/>
      </rPr>
      <t>- Lubéron AC -  Amountanage - Marrenon Bio (75 cL)</t>
    </r>
  </si>
  <si>
    <r>
      <rPr>
        <b/>
        <sz val="8"/>
        <color rgb="FF663300"/>
        <rFont val="Calibri"/>
        <family val="2"/>
        <scheme val="minor"/>
      </rPr>
      <t xml:space="preserve">Instant café pour 10 personnes (thé sur demande)
</t>
    </r>
    <r>
      <rPr>
        <sz val="8"/>
        <color rgb="FF663300"/>
        <rFont val="Calibri"/>
        <family val="2"/>
        <scheme val="minor"/>
      </rPr>
      <t>(thermos, gobelets carton, bâtonnets, sucres)</t>
    </r>
  </si>
  <si>
    <t>Zone 1 ( 1 à 15 km)</t>
  </si>
  <si>
    <t>Zone 2 (16 à 30 km)</t>
  </si>
  <si>
    <t>Zone 3 (31 à 45 km)</t>
  </si>
  <si>
    <t>Plus de 45 km sur devis (1,70 € HT du kilomètre aller/retour)</t>
  </si>
  <si>
    <t>Supplément RDV (30mn) : 20 € HT</t>
  </si>
  <si>
    <t xml:space="preserve">Horaire souhaité :                                                   </t>
  </si>
  <si>
    <t xml:space="preserve">Le Coffret Repas N°4 </t>
  </si>
  <si>
    <t xml:space="preserve">Le Coffret Repas N°3 </t>
  </si>
  <si>
    <t xml:space="preserve">Le Coffret Repas ECO N°1  </t>
  </si>
  <si>
    <t xml:space="preserve">Le Coffret Repas ECO N°2 </t>
  </si>
  <si>
    <t xml:space="preserve">Le Coffret Repas ECO N°3 </t>
  </si>
  <si>
    <t>Le Coffret Repas N°1</t>
  </si>
  <si>
    <t>Le Coffret Repas N°2</t>
  </si>
  <si>
    <t>Coffrets Repas ECO by "Lars Traiteur"</t>
  </si>
  <si>
    <t>Vittel 1,5L (PET)</t>
  </si>
  <si>
    <t>Perrier 1L (PET)</t>
  </si>
  <si>
    <t>Coca Cola 1,25L (PET)</t>
  </si>
  <si>
    <t>Coca Cola Zero 1,25L (PET)</t>
  </si>
  <si>
    <t>Jus d'orange 1L (PET)</t>
  </si>
  <si>
    <r>
      <t xml:space="preserve">               </t>
    </r>
    <r>
      <rPr>
        <b/>
        <sz val="6"/>
        <rFont val="Calibri"/>
        <family val="2"/>
        <scheme val="minor"/>
      </rPr>
      <t xml:space="preserve">   Coffrets Repas Prestige by "Lars Traiteur"  : Choix des menus par mail    </t>
    </r>
    <r>
      <rPr>
        <b/>
        <sz val="9"/>
        <rFont val="Calibri"/>
        <family val="2"/>
        <scheme val="minor"/>
      </rPr>
      <t xml:space="preserve">   </t>
    </r>
    <r>
      <rPr>
        <b/>
        <sz val="9"/>
        <color theme="0"/>
        <rFont val="Calibri"/>
        <family val="2"/>
        <scheme val="minor"/>
      </rPr>
      <t xml:space="preserve"> </t>
    </r>
  </si>
  <si>
    <t>Par mail :</t>
  </si>
  <si>
    <t>Par courrier :</t>
  </si>
  <si>
    <t>Le Coffret Repas N°5</t>
  </si>
  <si>
    <t>Le Coffret Repas  N°6</t>
  </si>
  <si>
    <r>
      <t>Le Coffret selon production du chef / Quantité et choix par mail 
Viande</t>
    </r>
    <r>
      <rPr>
        <b/>
        <i/>
        <u/>
        <sz val="6"/>
        <color theme="0"/>
        <rFont val="Calibri"/>
        <family val="2"/>
        <scheme val="minor"/>
      </rPr>
      <t xml:space="preserve">                                                 </t>
    </r>
    <r>
      <rPr>
        <b/>
        <i/>
        <u/>
        <sz val="6"/>
        <color rgb="FF663300"/>
        <rFont val="Calibri"/>
        <family val="2"/>
        <scheme val="minor"/>
      </rPr>
      <t>Poisson</t>
    </r>
    <r>
      <rPr>
        <b/>
        <i/>
        <u/>
        <sz val="6"/>
        <color theme="0"/>
        <rFont val="Calibri"/>
        <family val="2"/>
        <scheme val="minor"/>
      </rPr>
      <t xml:space="preserve">                                               </t>
    </r>
    <r>
      <rPr>
        <b/>
        <i/>
        <u/>
        <sz val="6"/>
        <color rgb="FF663300"/>
        <rFont val="Calibri"/>
        <family val="2"/>
        <scheme val="minor"/>
      </rPr>
      <t>Végétarien</t>
    </r>
  </si>
  <si>
    <r>
      <t xml:space="preserve">Bon de commande
Coffrets Repas &amp; Lunch box 
PRINTEMPS/ETE 2025
</t>
    </r>
    <r>
      <rPr>
        <b/>
        <u/>
        <sz val="9"/>
        <rFont val="Calibri"/>
        <family val="2"/>
        <scheme val="minor"/>
      </rPr>
      <t>Commande possible jusqu’à 12h00 la veille du jour J - Pas de plateau express le jour J</t>
    </r>
  </si>
  <si>
    <t>Box Bowl by "Lars Traiteur"</t>
  </si>
  <si>
    <t xml:space="preserve">Box Bowl N°1 </t>
  </si>
  <si>
    <t xml:space="preserve">Box Bowl N°2 </t>
  </si>
  <si>
    <t>Box Bowl N°3</t>
  </si>
  <si>
    <r>
      <t>Entrées  1 ou 2</t>
    </r>
    <r>
      <rPr>
        <b/>
        <i/>
        <sz val="6"/>
        <color rgb="FF663300"/>
        <rFont val="Calibri"/>
        <family val="2"/>
        <scheme val="minor"/>
      </rPr>
      <t xml:space="preserve">                              </t>
    </r>
    <r>
      <rPr>
        <b/>
        <i/>
        <u/>
        <sz val="6"/>
        <color rgb="FF663300"/>
        <rFont val="Calibri"/>
        <family val="2"/>
        <scheme val="minor"/>
      </rPr>
      <t xml:space="preserve"> Plats 1 ou 2</t>
    </r>
    <r>
      <rPr>
        <b/>
        <i/>
        <sz val="6"/>
        <color rgb="FF663300"/>
        <rFont val="Calibri"/>
        <family val="2"/>
        <scheme val="minor"/>
      </rPr>
      <t xml:space="preserve">                     </t>
    </r>
    <r>
      <rPr>
        <b/>
        <i/>
        <u/>
        <sz val="6"/>
        <color rgb="FF663300"/>
        <rFont val="Calibri"/>
        <family val="2"/>
        <scheme val="minor"/>
      </rPr>
      <t xml:space="preserve"> Desserts 1 ou 2</t>
    </r>
    <r>
      <rPr>
        <sz val="6"/>
        <color rgb="FF6633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</si>
</sst>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#&quot; &quot;##&quot; &quot;##&quot; &quot;##&quot; &quot;##"/>
    <numFmt numFmtId="166" formatCode="[$-F800]dddd\,\ mmmm\ dd\,\ yyyy"/>
    <numFmt numFmtId="167" formatCode="_-* #,##0.00\ [$€-40C]_-;\-* #,##0.00\ [$€-40C]_-;_-* &quot;-&quot;??\ [$€-40C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b/>
      <u/>
      <sz val="9"/>
      <color rgb="FF663300"/>
      <name val="Calibri"/>
      <family val="2"/>
      <scheme val="minor"/>
    </font>
    <font>
      <b/>
      <u/>
      <sz val="8"/>
      <color rgb="FF663300"/>
      <name val="Calibri"/>
      <family val="2"/>
      <scheme val="minor"/>
    </font>
    <font>
      <u/>
      <sz val="11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b/>
      <i/>
      <u/>
      <sz val="7"/>
      <color rgb="FF663300"/>
      <name val="Calibri"/>
      <family val="2"/>
      <scheme val="minor"/>
    </font>
    <font>
      <b/>
      <i/>
      <u/>
      <sz val="11"/>
      <color rgb="FF663300"/>
      <name val="Calibri"/>
      <family val="2"/>
      <scheme val="minor"/>
    </font>
    <font>
      <b/>
      <i/>
      <sz val="8"/>
      <color rgb="FF66330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663300"/>
      <name val="Calibri"/>
      <family val="2"/>
      <scheme val="minor"/>
    </font>
    <font>
      <sz val="11"/>
      <color theme="1"/>
      <name val="Calibri"/>
      <family val="2"/>
    </font>
    <font>
      <b/>
      <sz val="9"/>
      <color theme="0"/>
      <name val="Calibri"/>
      <family val="2"/>
      <scheme val="minor"/>
    </font>
    <font>
      <sz val="10"/>
      <color rgb="FF663300"/>
      <name val="Calibri"/>
      <family val="2"/>
      <scheme val="minor"/>
    </font>
    <font>
      <sz val="6"/>
      <color rgb="FF663300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u/>
      <sz val="6"/>
      <color rgb="FF6633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i/>
      <sz val="6"/>
      <color rgb="FF663300"/>
      <name val="Calibri"/>
      <family val="2"/>
      <scheme val="minor"/>
    </font>
    <font>
      <b/>
      <i/>
      <u/>
      <sz val="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mediumGray">
        <fgColor theme="4" tint="-0.2499465926084170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/>
        <bgColor indexed="64"/>
      </patternFill>
    </fill>
  </fills>
  <borders count="90">
    <border>
      <left/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663300"/>
      </left>
      <right/>
      <top style="thick">
        <color rgb="FF663300"/>
      </top>
      <bottom style="thick">
        <color rgb="FF663300"/>
      </bottom>
      <diagonal/>
    </border>
    <border>
      <left style="thick">
        <color rgb="FF663300"/>
      </left>
      <right/>
      <top style="thick">
        <color rgb="FF663300"/>
      </top>
      <bottom/>
      <diagonal/>
    </border>
    <border>
      <left/>
      <right/>
      <top style="thick">
        <color rgb="FF663300"/>
      </top>
      <bottom/>
      <diagonal/>
    </border>
    <border>
      <left style="thick">
        <color rgb="FF663300"/>
      </left>
      <right/>
      <top/>
      <bottom/>
      <diagonal/>
    </border>
    <border>
      <left style="thick">
        <color rgb="FF663300"/>
      </left>
      <right style="medium">
        <color rgb="FF002060"/>
      </right>
      <top style="medium">
        <color theme="3" tint="-0.24994659260841701"/>
      </top>
      <bottom/>
      <diagonal/>
    </border>
    <border>
      <left style="thick">
        <color rgb="FF663300"/>
      </left>
      <right/>
      <top/>
      <bottom style="thick">
        <color rgb="FF663300"/>
      </bottom>
      <diagonal/>
    </border>
    <border>
      <left/>
      <right/>
      <top/>
      <bottom style="thick">
        <color rgb="FF66330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ck">
        <color rgb="FF663300"/>
      </bottom>
      <diagonal/>
    </border>
    <border>
      <left style="medium">
        <color rgb="FF663300"/>
      </left>
      <right/>
      <top style="medium">
        <color rgb="FF663300"/>
      </top>
      <bottom style="medium">
        <color rgb="FF663300"/>
      </bottom>
      <diagonal/>
    </border>
    <border>
      <left/>
      <right/>
      <top style="medium">
        <color rgb="FF663300"/>
      </top>
      <bottom style="medium">
        <color rgb="FF663300"/>
      </bottom>
      <diagonal/>
    </border>
    <border>
      <left/>
      <right style="thick">
        <color rgb="FF663300"/>
      </right>
      <top style="thick">
        <color rgb="FF663300"/>
      </top>
      <bottom/>
      <diagonal/>
    </border>
    <border>
      <left/>
      <right style="thick">
        <color rgb="FF663300"/>
      </right>
      <top/>
      <bottom/>
      <diagonal/>
    </border>
    <border>
      <left/>
      <right style="thick">
        <color rgb="FF663300"/>
      </right>
      <top/>
      <bottom style="thick">
        <color rgb="FF663300"/>
      </bottom>
      <diagonal/>
    </border>
    <border>
      <left/>
      <right/>
      <top style="medium">
        <color rgb="FF663300"/>
      </top>
      <bottom/>
      <diagonal/>
    </border>
    <border>
      <left/>
      <right/>
      <top/>
      <bottom style="medium">
        <color rgb="FF66330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663300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rgb="FF6633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6633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663300"/>
      </bottom>
      <diagonal/>
    </border>
    <border>
      <left style="thick">
        <color rgb="FF663300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/>
      <top style="thick">
        <color rgb="FF663300"/>
      </top>
      <bottom style="thick">
        <color rgb="FF663300"/>
      </bottom>
      <diagonal/>
    </border>
    <border>
      <left/>
      <right style="thick">
        <color rgb="FF663300"/>
      </right>
      <top style="thick">
        <color rgb="FF663300"/>
      </top>
      <bottom style="thick">
        <color rgb="FF663300"/>
      </bottom>
      <diagonal/>
    </border>
    <border>
      <left/>
      <right style="medium">
        <color theme="0" tint="-0.34998626667073579"/>
      </right>
      <top style="thick">
        <color rgb="FF663300"/>
      </top>
      <bottom/>
      <diagonal/>
    </border>
    <border>
      <left/>
      <right style="medium">
        <color theme="0" tint="-0.34998626667073579"/>
      </right>
      <top/>
      <bottom style="thick">
        <color rgb="FF663300"/>
      </bottom>
      <diagonal/>
    </border>
    <border>
      <left/>
      <right style="thick">
        <color rgb="FF663300"/>
      </right>
      <top style="medium">
        <color rgb="FF663300"/>
      </top>
      <bottom/>
      <diagonal/>
    </border>
    <border>
      <left/>
      <right style="thick">
        <color rgb="FF663300"/>
      </right>
      <top/>
      <bottom style="medium">
        <color rgb="FF663300"/>
      </bottom>
      <diagonal/>
    </border>
    <border>
      <left/>
      <right style="thick">
        <color rgb="FF663300"/>
      </right>
      <top/>
      <bottom style="medium">
        <color theme="3" tint="-0.24994659260841701"/>
      </bottom>
      <diagonal/>
    </border>
    <border>
      <left style="medium">
        <color theme="0" tint="-0.14996795556505021"/>
      </left>
      <right style="thick">
        <color rgb="FF663300"/>
      </right>
      <top style="medium">
        <color rgb="FF6633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rgb="FF66330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rgb="FF663300"/>
      </right>
      <top style="medium">
        <color theme="0" tint="-0.14996795556505021"/>
      </top>
      <bottom style="medium">
        <color rgb="FF663300"/>
      </bottom>
      <diagonal/>
    </border>
    <border>
      <left/>
      <right style="thick">
        <color rgb="FF663300"/>
      </right>
      <top style="medium">
        <color rgb="FF663300"/>
      </top>
      <bottom style="medium">
        <color rgb="FF663300"/>
      </bottom>
      <diagonal/>
    </border>
    <border>
      <left style="medium">
        <color theme="0" tint="-4.9989318521683403E-2"/>
      </left>
      <right style="thick">
        <color rgb="FF663300"/>
      </right>
      <top style="medium">
        <color rgb="FF663300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ck">
        <color rgb="FF66330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ck">
        <color rgb="FF663300"/>
      </right>
      <top style="medium">
        <color theme="0" tint="-4.9989318521683403E-2"/>
      </top>
      <bottom style="medium">
        <color rgb="FF663300"/>
      </bottom>
      <diagonal/>
    </border>
    <border>
      <left style="medium">
        <color theme="0" tint="-0.34998626667073579"/>
      </left>
      <right style="thick">
        <color rgb="FF66330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663300"/>
      </right>
      <top style="medium">
        <color theme="0" tint="-0.34998626667073579"/>
      </top>
      <bottom style="thick">
        <color rgb="FF663300"/>
      </bottom>
      <diagonal/>
    </border>
    <border>
      <left style="medium">
        <color rgb="FF663300"/>
      </left>
      <right/>
      <top style="thick">
        <color rgb="FF663300"/>
      </top>
      <bottom style="thick">
        <color rgb="FF663300"/>
      </bottom>
      <diagonal/>
    </border>
    <border>
      <left style="medium">
        <color rgb="FF663300"/>
      </left>
      <right/>
      <top style="medium">
        <color rgb="FF663300"/>
      </top>
      <bottom style="medium">
        <color theme="0" tint="-0.14996795556505021"/>
      </bottom>
      <diagonal/>
    </border>
    <border>
      <left/>
      <right/>
      <top style="medium">
        <color rgb="FF663300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rgb="FF663300"/>
      </top>
      <bottom style="medium">
        <color theme="0" tint="-0.14996795556505021"/>
      </bottom>
      <diagonal/>
    </border>
    <border>
      <left style="medium">
        <color rgb="FF663300"/>
      </left>
      <right/>
      <top style="medium">
        <color theme="0" tint="-0.14996795556505021"/>
      </top>
      <bottom style="medium">
        <color rgb="FF663300"/>
      </bottom>
      <diagonal/>
    </border>
    <border>
      <left/>
      <right/>
      <top style="medium">
        <color theme="0" tint="-0.14996795556505021"/>
      </top>
      <bottom style="medium">
        <color rgb="FF663300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rgb="FF663300"/>
      </bottom>
      <diagonal/>
    </border>
    <border>
      <left style="medium">
        <color rgb="FF663300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663300"/>
      </left>
      <right/>
      <top style="medium">
        <color rgb="FF663300"/>
      </top>
      <bottom style="medium">
        <color theme="0" tint="-4.9989318521683403E-2"/>
      </bottom>
      <diagonal/>
    </border>
    <border>
      <left/>
      <right/>
      <top style="medium">
        <color rgb="FF663300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663300"/>
      </top>
      <bottom style="medium">
        <color theme="0" tint="-4.9989318521683403E-2"/>
      </bottom>
      <diagonal/>
    </border>
    <border>
      <left style="medium">
        <color rgb="FF663300"/>
      </left>
      <right/>
      <top style="medium">
        <color theme="0" tint="-4.9989318521683403E-2"/>
      </top>
      <bottom style="medium">
        <color rgb="FF663300"/>
      </bottom>
      <diagonal/>
    </border>
    <border>
      <left/>
      <right/>
      <top style="medium">
        <color theme="0" tint="-4.9989318521683403E-2"/>
      </top>
      <bottom style="medium">
        <color rgb="FF663300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rgb="FF663300"/>
      </bottom>
      <diagonal/>
    </border>
    <border>
      <left style="medium">
        <color rgb="FF66330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002060"/>
      </left>
      <right/>
      <top style="medium">
        <color theme="3" tint="-0.24994659260841701"/>
      </top>
      <bottom style="medium">
        <color rgb="FF663300"/>
      </bottom>
      <diagonal/>
    </border>
    <border>
      <left/>
      <right/>
      <top style="medium">
        <color theme="3" tint="-0.24994659260841701"/>
      </top>
      <bottom style="medium">
        <color rgb="FF663300"/>
      </bottom>
      <diagonal/>
    </border>
    <border>
      <left style="thin">
        <color indexed="64"/>
      </left>
      <right/>
      <top style="medium">
        <color rgb="FF663300"/>
      </top>
      <bottom/>
      <diagonal/>
    </border>
    <border>
      <left style="thin">
        <color indexed="64"/>
      </left>
      <right/>
      <top/>
      <bottom style="medium">
        <color rgb="FF663300"/>
      </bottom>
      <diagonal/>
    </border>
    <border>
      <left style="medium">
        <color rgb="FF663300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rgb="FF663300"/>
      </right>
      <top/>
      <bottom style="medium">
        <color theme="0" tint="-0.14996795556505021"/>
      </bottom>
      <diagonal/>
    </border>
    <border>
      <left style="thick">
        <color rgb="FF663300"/>
      </left>
      <right style="medium">
        <color rgb="FF663300"/>
      </right>
      <top/>
      <bottom/>
      <diagonal/>
    </border>
    <border>
      <left style="thick">
        <color rgb="FF663300"/>
      </left>
      <right style="thick">
        <color rgb="FF663300"/>
      </right>
      <top/>
      <bottom style="thick">
        <color rgb="FF663300"/>
      </bottom>
      <diagonal/>
    </border>
    <border>
      <left style="medium">
        <color rgb="FF663300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thick">
        <color rgb="FF663300"/>
      </right>
      <top style="medium">
        <color theme="0" tint="-4.9989318521683403E-2"/>
      </top>
      <bottom/>
      <diagonal/>
    </border>
    <border>
      <left/>
      <right style="medium">
        <color theme="0" tint="-0.34998626667073579"/>
      </right>
      <top style="thick">
        <color rgb="FF663300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663300"/>
      </right>
      <top style="thick">
        <color rgb="FF663300"/>
      </top>
      <bottom style="medium">
        <color theme="0" tint="-0.34998626667073579"/>
      </bottom>
      <diagonal/>
    </border>
    <border>
      <left style="thick">
        <color rgb="FF663300"/>
      </left>
      <right style="thick">
        <color rgb="FF663300"/>
      </right>
      <top style="thick">
        <color rgb="FF663300"/>
      </top>
      <bottom/>
      <diagonal/>
    </border>
    <border>
      <left style="thick">
        <color rgb="FF663300"/>
      </left>
      <right style="thick">
        <color rgb="FF663300"/>
      </right>
      <top/>
      <bottom/>
      <diagonal/>
    </border>
    <border>
      <left style="medium">
        <color rgb="FF663300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ck">
        <color rgb="FF663300"/>
      </right>
      <top style="medium">
        <color theme="0" tint="-0.14996795556505021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ck">
        <color rgb="FF66330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2" xfId="1" applyNumberFormat="1" applyFont="1" applyBorder="1" applyAlignment="1" applyProtection="1">
      <alignment horizontal="center" vertical="center"/>
    </xf>
    <xf numFmtId="164" fontId="6" fillId="0" borderId="10" xfId="1" applyNumberFormat="1" applyFont="1" applyBorder="1" applyAlignment="1" applyProtection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164" fontId="13" fillId="0" borderId="18" xfId="1" applyNumberFormat="1" applyFont="1" applyBorder="1" applyAlignment="1" applyProtection="1">
      <alignment horizontal="center" vertical="center"/>
    </xf>
    <xf numFmtId="0" fontId="13" fillId="0" borderId="19" xfId="0" applyFont="1" applyBorder="1" applyAlignment="1">
      <alignment horizontal="center" vertical="center"/>
    </xf>
    <xf numFmtId="164" fontId="13" fillId="0" borderId="19" xfId="1" applyNumberFormat="1" applyFont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3" fillId="0" borderId="20" xfId="1" applyNumberFormat="1" applyFont="1" applyBorder="1" applyAlignment="1" applyProtection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4" fontId="13" fillId="0" borderId="37" xfId="1" applyFont="1" applyBorder="1" applyAlignment="1" applyProtection="1">
      <alignment horizontal="center" vertical="center"/>
    </xf>
    <xf numFmtId="44" fontId="13" fillId="0" borderId="38" xfId="1" applyFont="1" applyBorder="1" applyAlignment="1" applyProtection="1">
      <alignment horizontal="center" vertical="center"/>
    </xf>
    <xf numFmtId="44" fontId="13" fillId="0" borderId="39" xfId="1" applyFont="1" applyBorder="1" applyAlignment="1" applyProtection="1">
      <alignment horizontal="center" vertical="center"/>
    </xf>
    <xf numFmtId="44" fontId="13" fillId="0" borderId="40" xfId="1" applyFont="1" applyBorder="1" applyAlignment="1" applyProtection="1">
      <alignment horizontal="center" vertical="center"/>
    </xf>
    <xf numFmtId="44" fontId="13" fillId="0" borderId="41" xfId="1" applyFont="1" applyBorder="1" applyAlignment="1" applyProtection="1">
      <alignment horizontal="center" vertical="center"/>
    </xf>
    <xf numFmtId="0" fontId="22" fillId="0" borderId="0" xfId="0" applyFont="1"/>
    <xf numFmtId="0" fontId="0" fillId="4" borderId="0" xfId="0" applyFill="1"/>
    <xf numFmtId="164" fontId="13" fillId="0" borderId="54" xfId="1" applyNumberFormat="1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51" xfId="1" applyNumberFormat="1" applyFont="1" applyBorder="1" applyAlignment="1" applyProtection="1">
      <alignment horizontal="center" vertical="center"/>
    </xf>
    <xf numFmtId="167" fontId="24" fillId="0" borderId="21" xfId="1" applyNumberFormat="1" applyFont="1" applyBorder="1" applyAlignment="1" applyProtection="1">
      <alignment horizontal="center" vertical="center"/>
    </xf>
    <xf numFmtId="44" fontId="24" fillId="0" borderId="33" xfId="1" applyFont="1" applyBorder="1" applyAlignment="1" applyProtection="1">
      <alignment horizontal="center" vertical="center"/>
    </xf>
    <xf numFmtId="44" fontId="24" fillId="0" borderId="22" xfId="1" applyFont="1" applyBorder="1" applyAlignment="1" applyProtection="1">
      <alignment horizontal="center" vertical="center"/>
    </xf>
    <xf numFmtId="44" fontId="24" fillId="0" borderId="34" xfId="1" applyFont="1" applyBorder="1" applyAlignment="1" applyProtection="1">
      <alignment horizontal="center" vertical="center"/>
    </xf>
    <xf numFmtId="44" fontId="24" fillId="0" borderId="23" xfId="1" applyFont="1" applyBorder="1" applyAlignment="1" applyProtection="1">
      <alignment horizontal="center" vertical="center"/>
    </xf>
    <xf numFmtId="44" fontId="24" fillId="0" borderId="35" xfId="1" applyFont="1" applyBorder="1" applyAlignment="1" applyProtection="1">
      <alignment horizontal="center" vertical="center"/>
    </xf>
    <xf numFmtId="0" fontId="25" fillId="3" borderId="7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5" fillId="3" borderId="6" xfId="0" applyFont="1" applyFill="1" applyBorder="1" applyAlignment="1">
      <alignment horizontal="center"/>
    </xf>
    <xf numFmtId="44" fontId="24" fillId="0" borderId="21" xfId="1" applyFont="1" applyBorder="1" applyAlignment="1" applyProtection="1">
      <alignment horizontal="center" vertical="center"/>
    </xf>
    <xf numFmtId="44" fontId="24" fillId="0" borderId="69" xfId="1" applyFont="1" applyBorder="1" applyAlignment="1" applyProtection="1">
      <alignment horizontal="center" vertical="center"/>
    </xf>
    <xf numFmtId="0" fontId="13" fillId="0" borderId="75" xfId="0" applyFont="1" applyBorder="1" applyAlignment="1">
      <alignment horizontal="center" vertical="center"/>
    </xf>
    <xf numFmtId="164" fontId="13" fillId="0" borderId="76" xfId="1" applyNumberFormat="1" applyFont="1" applyBorder="1" applyAlignment="1" applyProtection="1">
      <alignment horizontal="center" vertical="center"/>
    </xf>
    <xf numFmtId="44" fontId="13" fillId="0" borderId="77" xfId="1" applyFont="1" applyBorder="1" applyAlignment="1" applyProtection="1">
      <alignment horizontal="center" vertical="center"/>
    </xf>
    <xf numFmtId="164" fontId="6" fillId="0" borderId="78" xfId="1" applyNumberFormat="1" applyFont="1" applyBorder="1" applyAlignment="1" applyProtection="1">
      <alignment horizontal="center" vertical="center"/>
    </xf>
    <xf numFmtId="44" fontId="13" fillId="0" borderId="79" xfId="1" applyFont="1" applyBorder="1" applyAlignment="1" applyProtection="1">
      <alignment horizontal="center" vertical="center"/>
    </xf>
    <xf numFmtId="0" fontId="15" fillId="0" borderId="80" xfId="0" applyFont="1" applyBorder="1"/>
    <xf numFmtId="44" fontId="24" fillId="0" borderId="85" xfId="1" applyFont="1" applyBorder="1" applyAlignment="1" applyProtection="1">
      <alignment horizontal="center" vertical="center"/>
    </xf>
    <xf numFmtId="44" fontId="24" fillId="0" borderId="86" xfId="1" applyFont="1" applyBorder="1" applyAlignment="1" applyProtection="1">
      <alignment horizontal="center" vertical="center"/>
    </xf>
    <xf numFmtId="44" fontId="24" fillId="0" borderId="68" xfId="1" applyFont="1" applyBorder="1" applyAlignment="1" applyProtection="1">
      <alignment horizontal="center" vertical="center"/>
    </xf>
    <xf numFmtId="0" fontId="14" fillId="0" borderId="81" xfId="0" applyFont="1" applyBorder="1"/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44" fontId="24" fillId="0" borderId="17" xfId="1" applyFont="1" applyBorder="1" applyAlignment="1" applyProtection="1">
      <alignment horizontal="center" vertical="center"/>
    </xf>
    <xf numFmtId="0" fontId="24" fillId="0" borderId="17" xfId="0" applyFont="1" applyBorder="1" applyAlignment="1">
      <alignment horizontal="center" vertical="center"/>
    </xf>
    <xf numFmtId="44" fontId="24" fillId="0" borderId="31" xfId="1" applyFont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88" xfId="0" applyFont="1" applyFill="1" applyBorder="1" applyAlignment="1">
      <alignment horizontal="center" vertical="center"/>
    </xf>
    <xf numFmtId="0" fontId="26" fillId="5" borderId="89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3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5" fillId="0" borderId="81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1" fillId="3" borderId="70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30" fillId="5" borderId="11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65" fontId="9" fillId="0" borderId="26" xfId="0" applyNumberFormat="1" applyFont="1" applyBorder="1" applyAlignment="1">
      <alignment horizontal="left" vertical="center"/>
    </xf>
    <xf numFmtId="165" fontId="9" fillId="0" borderId="27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/>
    </xf>
    <xf numFmtId="0" fontId="26" fillId="5" borderId="62" xfId="0" applyFont="1" applyFill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6" fillId="5" borderId="87" xfId="0" applyFont="1" applyFill="1" applyBorder="1" applyAlignment="1">
      <alignment horizontal="center" vertical="center"/>
    </xf>
    <xf numFmtId="0" fontId="26" fillId="5" borderId="8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26" fillId="5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66" fontId="7" fillId="0" borderId="4" xfId="0" applyNumberFormat="1" applyFont="1" applyBorder="1" applyAlignment="1">
      <alignment horizontal="left" vertical="center"/>
    </xf>
    <xf numFmtId="166" fontId="7" fillId="0" borderId="5" xfId="0" applyNumberFormat="1" applyFont="1" applyBorder="1" applyAlignment="1">
      <alignment horizontal="left" vertical="center"/>
    </xf>
    <xf numFmtId="166" fontId="7" fillId="0" borderId="28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7" fillId="5" borderId="42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8D6E55"/>
      <color rgb="FF3BA36A"/>
      <color rgb="FFFF7C80"/>
      <color rgb="FFFF9999"/>
      <color rgb="FFCCCCFF"/>
      <color rgb="FF33CCCC"/>
      <color rgb="FF009999"/>
      <color rgb="FF1B7B6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194175</xdr:colOff>
      <xdr:row>42</xdr:row>
      <xdr:rowOff>142023</xdr:rowOff>
    </xdr:from>
    <xdr:ext cx="312458" cy="112599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4175" y="7267914"/>
          <a:ext cx="312458" cy="1125991"/>
        </a:xfrm>
        <a:prstGeom prst="rect">
          <a:avLst/>
        </a:prstGeom>
        <a:solidFill>
          <a:schemeClr val="accent6"/>
        </a:solidFill>
        <a:ln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rtlCol="0" anchor="ctr" anchorCtr="0">
          <a:spAutoFit/>
        </a:bodyPr>
        <a:lstStyle/>
        <a:p>
          <a:pPr algn="l"/>
          <a:r>
            <a:rPr lang="fr-FR" sz="700">
              <a:solidFill>
                <a:sysClr val="windowText" lastClr="000000"/>
              </a:solidFill>
            </a:rPr>
            <a:t>BOISSONS</a:t>
          </a:r>
        </a:p>
      </xdr:txBody>
    </xdr:sp>
    <xdr:clientData/>
  </xdr:oneCellAnchor>
  <xdr:oneCellAnchor>
    <xdr:from>
      <xdr:col>0</xdr:col>
      <xdr:colOff>187877</xdr:colOff>
      <xdr:row>18</xdr:row>
      <xdr:rowOff>51198</xdr:rowOff>
    </xdr:from>
    <xdr:ext cx="312458" cy="259198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7877" y="2801676"/>
          <a:ext cx="312458" cy="2591989"/>
        </a:xfrm>
        <a:prstGeom prst="rect">
          <a:avLst/>
        </a:prstGeom>
        <a:solidFill>
          <a:schemeClr val="accent6"/>
        </a:solidFill>
        <a:ln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rtlCol="0" anchor="ctr" anchorCtr="0">
          <a:spAutoFit/>
        </a:bodyPr>
        <a:lstStyle/>
        <a:p>
          <a:pPr algn="l"/>
          <a:r>
            <a:rPr lang="fr-FR" sz="700">
              <a:solidFill>
                <a:sysClr val="windowText" lastClr="000000"/>
              </a:solidFill>
            </a:rPr>
            <a:t>COFFRETS</a:t>
          </a:r>
          <a:r>
            <a:rPr lang="fr-FR" sz="700" baseline="0">
              <a:solidFill>
                <a:sysClr val="windowText" lastClr="000000"/>
              </a:solidFill>
            </a:rPr>
            <a:t> &amp; BOX BOWL </a:t>
          </a:r>
          <a:endParaRPr lang="fr-FR" sz="7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114300</xdr:rowOff>
        </xdr:from>
        <xdr:to>
          <xdr:col>4</xdr:col>
          <xdr:colOff>990600</xdr:colOff>
          <xdr:row>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9h00 et 11h00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133350</xdr:rowOff>
        </xdr:from>
        <xdr:to>
          <xdr:col>6</xdr:col>
          <xdr:colOff>114300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10h00 et 12h00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</xdr:row>
          <xdr:rowOff>133350</xdr:rowOff>
        </xdr:from>
        <xdr:to>
          <xdr:col>7</xdr:col>
          <xdr:colOff>647700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11h00 et 13h00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13608</xdr:colOff>
      <xdr:row>0</xdr:row>
      <xdr:rowOff>13607</xdr:rowOff>
    </xdr:from>
    <xdr:to>
      <xdr:col>1</xdr:col>
      <xdr:colOff>442232</xdr:colOff>
      <xdr:row>1</xdr:row>
      <xdr:rowOff>10886</xdr:rowOff>
    </xdr:to>
    <xdr:pic>
      <xdr:nvPicPr>
        <xdr:cNvPr id="11" name="Image 10" descr="F:\SOCIETE\A- COLLABORATEURS\EMILIE\LARS TRAITEUR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3607"/>
          <a:ext cx="1095374" cy="9140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436565</xdr:colOff>
      <xdr:row>0</xdr:row>
      <xdr:rowOff>15682</xdr:rowOff>
    </xdr:from>
    <xdr:to>
      <xdr:col>2</xdr:col>
      <xdr:colOff>658813</xdr:colOff>
      <xdr:row>0</xdr:row>
      <xdr:rowOff>908724</xdr:rowOff>
    </xdr:to>
    <xdr:pic>
      <xdr:nvPicPr>
        <xdr:cNvPr id="12" name="Image 1" descr="Logo TdF_Membre_Digital SIGNA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15" y="15682"/>
          <a:ext cx="888998" cy="89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35</xdr:row>
          <xdr:rowOff>190500</xdr:rowOff>
        </xdr:from>
        <xdr:to>
          <xdr:col>2</xdr:col>
          <xdr:colOff>76200</xdr:colOff>
          <xdr:row>35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35</xdr:row>
          <xdr:rowOff>190500</xdr:rowOff>
        </xdr:from>
        <xdr:to>
          <xdr:col>3</xdr:col>
          <xdr:colOff>514350</xdr:colOff>
          <xdr:row>35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182604</xdr:colOff>
      <xdr:row>33</xdr:row>
      <xdr:rowOff>91751</xdr:rowOff>
    </xdr:from>
    <xdr:ext cx="312458" cy="1154904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2604" y="5470575"/>
          <a:ext cx="312458" cy="1154904"/>
        </a:xfrm>
        <a:prstGeom prst="rect">
          <a:avLst/>
        </a:prstGeom>
        <a:solidFill>
          <a:schemeClr val="accent6"/>
        </a:solidFill>
        <a:ln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rtlCol="0" anchor="ctr" anchorCtr="0">
          <a:spAutoFit/>
        </a:bodyPr>
        <a:lstStyle/>
        <a:p>
          <a:pPr algn="l"/>
          <a:r>
            <a:rPr lang="fr-FR" sz="700">
              <a:solidFill>
                <a:sysClr val="windowText" lastClr="000000"/>
              </a:solidFill>
            </a:rPr>
            <a:t>PRESTIGE</a:t>
          </a:r>
          <a:endParaRPr lang="fr-FR" sz="6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5</xdr:row>
          <xdr:rowOff>123825</xdr:rowOff>
        </xdr:from>
        <xdr:to>
          <xdr:col>5</xdr:col>
          <xdr:colOff>876300</xdr:colOff>
          <xdr:row>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180975</xdr:rowOff>
        </xdr:from>
        <xdr:to>
          <xdr:col>3</xdr:col>
          <xdr:colOff>266700</xdr:colOff>
          <xdr:row>35</xdr:row>
          <xdr:rowOff>323850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35</xdr:row>
          <xdr:rowOff>180975</xdr:rowOff>
        </xdr:from>
        <xdr:to>
          <xdr:col>4</xdr:col>
          <xdr:colOff>161925</xdr:colOff>
          <xdr:row>35</xdr:row>
          <xdr:rowOff>323850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35</xdr:row>
          <xdr:rowOff>190500</xdr:rowOff>
        </xdr:from>
        <xdr:to>
          <xdr:col>4</xdr:col>
          <xdr:colOff>447675</xdr:colOff>
          <xdr:row>35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190500</xdr:rowOff>
        </xdr:from>
        <xdr:to>
          <xdr:col>2</xdr:col>
          <xdr:colOff>352425</xdr:colOff>
          <xdr:row>35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15</xdr:row>
          <xdr:rowOff>104775</xdr:rowOff>
        </xdr:from>
        <xdr:to>
          <xdr:col>4</xdr:col>
          <xdr:colOff>876300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15</xdr:row>
          <xdr:rowOff>104775</xdr:rowOff>
        </xdr:from>
        <xdr:to>
          <xdr:col>6</xdr:col>
          <xdr:colOff>95250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95250</xdr:rowOff>
        </xdr:from>
        <xdr:to>
          <xdr:col>2</xdr:col>
          <xdr:colOff>247650</xdr:colOff>
          <xdr:row>29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29</xdr:row>
          <xdr:rowOff>95250</xdr:rowOff>
        </xdr:from>
        <xdr:to>
          <xdr:col>3</xdr:col>
          <xdr:colOff>628650</xdr:colOff>
          <xdr:row>29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95250</xdr:rowOff>
        </xdr:from>
        <xdr:to>
          <xdr:col>4</xdr:col>
          <xdr:colOff>800100</xdr:colOff>
          <xdr:row>29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73"/>
  <sheetViews>
    <sheetView tabSelected="1" view="pageBreakPreview" topLeftCell="F26" zoomScale="274" zoomScaleNormal="120" zoomScaleSheetLayoutView="274" workbookViewId="0">
      <selection activeCell="M33" sqref="M33"/>
    </sheetView>
  </sheetViews>
  <sheetFormatPr baseColWidth="10" defaultRowHeight="15" x14ac:dyDescent="0.25"/>
  <cols>
    <col min="1" max="3" width="10" customWidth="1"/>
    <col min="4" max="4" width="13.7109375" customWidth="1"/>
    <col min="5" max="5" width="15.140625" customWidth="1"/>
    <col min="6" max="6" width="13.7109375" customWidth="1"/>
    <col min="7" max="7" width="10" customWidth="1"/>
    <col min="8" max="8" width="12.7109375" customWidth="1"/>
    <col min="14" max="14" width="4.5703125" customWidth="1"/>
  </cols>
  <sheetData>
    <row r="1" spans="1:8" ht="72" customHeight="1" thickTop="1" thickBot="1" x14ac:dyDescent="0.3">
      <c r="A1" s="168"/>
      <c r="B1" s="169"/>
      <c r="C1" s="169"/>
      <c r="D1" s="179" t="s">
        <v>70</v>
      </c>
      <c r="E1" s="180"/>
      <c r="F1" s="180"/>
      <c r="G1" s="180"/>
      <c r="H1" s="181"/>
    </row>
    <row r="2" spans="1:8" ht="2.25" customHeight="1" thickTop="1" thickBot="1" x14ac:dyDescent="0.3">
      <c r="A2" s="176"/>
      <c r="B2" s="177"/>
      <c r="C2" s="177"/>
      <c r="D2" s="177"/>
      <c r="E2" s="177"/>
      <c r="F2" s="177"/>
      <c r="G2" s="177"/>
      <c r="H2" s="178"/>
    </row>
    <row r="3" spans="1:8" ht="10.5" customHeight="1" thickTop="1" thickBot="1" x14ac:dyDescent="0.3">
      <c r="A3" s="123" t="s">
        <v>0</v>
      </c>
      <c r="B3" s="124"/>
      <c r="C3" s="124"/>
      <c r="D3" s="124"/>
      <c r="E3" s="124"/>
      <c r="F3" s="124"/>
      <c r="G3" s="124"/>
      <c r="H3" s="125"/>
    </row>
    <row r="4" spans="1:8" ht="2.25" customHeight="1" thickTop="1" thickBot="1" x14ac:dyDescent="0.3">
      <c r="A4" s="170"/>
      <c r="B4" s="171"/>
      <c r="C4" s="171"/>
      <c r="D4" s="171"/>
      <c r="E4" s="171"/>
      <c r="F4" s="171"/>
      <c r="G4" s="171"/>
      <c r="H4" s="172"/>
    </row>
    <row r="5" spans="1:8" ht="12.75" customHeight="1" thickTop="1" x14ac:dyDescent="0.25">
      <c r="A5" s="173" t="s">
        <v>32</v>
      </c>
      <c r="B5" s="174"/>
      <c r="C5" s="174"/>
      <c r="D5" s="175"/>
      <c r="E5" s="183" t="s">
        <v>12</v>
      </c>
      <c r="F5" s="183"/>
      <c r="G5" s="183"/>
      <c r="H5" s="184"/>
    </row>
    <row r="6" spans="1:8" ht="12.95" customHeight="1" x14ac:dyDescent="0.25">
      <c r="A6" s="118" t="s">
        <v>13</v>
      </c>
      <c r="B6" s="114"/>
      <c r="C6" s="114"/>
      <c r="D6" s="182"/>
      <c r="E6" s="4"/>
      <c r="F6" s="4"/>
      <c r="G6" s="4"/>
      <c r="H6" s="16"/>
    </row>
    <row r="7" spans="1:8" ht="11.1" customHeight="1" x14ac:dyDescent="0.25">
      <c r="A7" s="107" t="s">
        <v>14</v>
      </c>
      <c r="B7" s="108"/>
      <c r="C7" s="108"/>
      <c r="D7" s="109"/>
      <c r="E7" s="114" t="s">
        <v>49</v>
      </c>
      <c r="F7" s="114"/>
      <c r="G7" s="114"/>
      <c r="H7" s="115"/>
    </row>
    <row r="8" spans="1:8" ht="11.1" customHeight="1" thickBot="1" x14ac:dyDescent="0.3">
      <c r="A8" s="107"/>
      <c r="B8" s="108"/>
      <c r="C8" s="108"/>
      <c r="D8" s="109"/>
      <c r="E8" s="114" t="s">
        <v>50</v>
      </c>
      <c r="F8" s="114"/>
      <c r="G8" s="114"/>
      <c r="H8" s="115"/>
    </row>
    <row r="9" spans="1:8" ht="11.1" customHeight="1" x14ac:dyDescent="0.25">
      <c r="A9" s="118" t="s">
        <v>21</v>
      </c>
      <c r="B9" s="114"/>
      <c r="C9" s="114" t="s">
        <v>22</v>
      </c>
      <c r="D9" s="114"/>
      <c r="E9" s="126" t="s">
        <v>29</v>
      </c>
      <c r="F9" s="127"/>
      <c r="G9" s="127"/>
      <c r="H9" s="128"/>
    </row>
    <row r="10" spans="1:8" ht="11.1" customHeight="1" thickBot="1" x14ac:dyDescent="0.3">
      <c r="A10" s="118" t="s">
        <v>25</v>
      </c>
      <c r="B10" s="114"/>
      <c r="C10" s="4" t="s">
        <v>26</v>
      </c>
      <c r="D10" s="4" t="s">
        <v>24</v>
      </c>
      <c r="E10" s="119" t="s">
        <v>6</v>
      </c>
      <c r="F10" s="120"/>
      <c r="G10" s="120"/>
      <c r="H10" s="121"/>
    </row>
    <row r="11" spans="1:8" ht="11.1" customHeight="1" thickBot="1" x14ac:dyDescent="0.3">
      <c r="A11" s="110" t="s">
        <v>23</v>
      </c>
      <c r="B11" s="111"/>
      <c r="C11" s="14" t="s">
        <v>27</v>
      </c>
      <c r="D11" s="15" t="s">
        <v>28</v>
      </c>
      <c r="E11" s="111" t="s">
        <v>7</v>
      </c>
      <c r="F11" s="111"/>
      <c r="G11" s="111"/>
      <c r="H11" s="122"/>
    </row>
    <row r="12" spans="1:8" ht="2.25" customHeight="1" thickTop="1" thickBot="1" x14ac:dyDescent="0.3">
      <c r="A12" s="170"/>
      <c r="B12" s="171"/>
      <c r="C12" s="171"/>
      <c r="D12" s="171"/>
      <c r="E12" s="171"/>
      <c r="F12" s="171"/>
      <c r="G12" s="171"/>
      <c r="H12" s="172"/>
    </row>
    <row r="13" spans="1:8" ht="11.25" customHeight="1" thickTop="1" thickBot="1" x14ac:dyDescent="0.3">
      <c r="A13" s="123" t="s">
        <v>1</v>
      </c>
      <c r="B13" s="124"/>
      <c r="C13" s="124"/>
      <c r="D13" s="124"/>
      <c r="E13" s="124"/>
      <c r="F13" s="124"/>
      <c r="G13" s="124"/>
      <c r="H13" s="125"/>
    </row>
    <row r="14" spans="1:8" ht="2.25" customHeight="1" thickTop="1" thickBot="1" x14ac:dyDescent="0.3">
      <c r="A14" s="170"/>
      <c r="B14" s="171"/>
      <c r="C14" s="171"/>
      <c r="D14" s="171"/>
      <c r="E14" s="171"/>
      <c r="F14" s="171"/>
      <c r="G14" s="171"/>
      <c r="H14" s="172"/>
    </row>
    <row r="15" spans="1:8" ht="11.25" customHeight="1" thickTop="1" thickBot="1" x14ac:dyDescent="0.3">
      <c r="A15" s="112" t="s">
        <v>16</v>
      </c>
      <c r="B15" s="113"/>
      <c r="C15" s="113"/>
      <c r="D15" s="113" t="s">
        <v>17</v>
      </c>
      <c r="E15" s="113"/>
      <c r="F15" s="116" t="s">
        <v>18</v>
      </c>
      <c r="G15" s="116"/>
      <c r="H15" s="117"/>
    </row>
    <row r="16" spans="1:8" ht="11.25" customHeight="1" thickTop="1" thickBot="1" x14ac:dyDescent="0.3">
      <c r="A16" s="112" t="s">
        <v>20</v>
      </c>
      <c r="B16" s="113"/>
      <c r="C16" s="113"/>
      <c r="D16" s="113" t="s">
        <v>21</v>
      </c>
      <c r="E16" s="113"/>
      <c r="F16" s="116" t="s">
        <v>22</v>
      </c>
      <c r="G16" s="116"/>
      <c r="H16" s="117"/>
    </row>
    <row r="17" spans="1:11" ht="11.25" customHeight="1" thickTop="1" thickBot="1" x14ac:dyDescent="0.3">
      <c r="A17" s="150" t="s">
        <v>19</v>
      </c>
      <c r="B17" s="151"/>
      <c r="C17" s="151"/>
      <c r="D17" s="151"/>
      <c r="E17" s="59" t="s">
        <v>65</v>
      </c>
      <c r="F17" s="59" t="s">
        <v>66</v>
      </c>
      <c r="G17" s="59"/>
      <c r="H17" s="60"/>
    </row>
    <row r="18" spans="1:11" ht="2.25" customHeight="1" thickTop="1" thickBot="1" x14ac:dyDescent="0.3">
      <c r="A18" s="139"/>
      <c r="B18" s="140"/>
      <c r="C18" s="140"/>
      <c r="D18" s="140"/>
      <c r="E18" s="140"/>
      <c r="F18" s="140"/>
      <c r="G18" s="140"/>
      <c r="H18" s="141"/>
    </row>
    <row r="19" spans="1:11" s="35" customFormat="1" ht="13.5" customHeight="1" thickBot="1" x14ac:dyDescent="0.2">
      <c r="A19" s="33"/>
      <c r="B19" s="134" t="s">
        <v>58</v>
      </c>
      <c r="C19" s="135"/>
      <c r="D19" s="135"/>
      <c r="E19" s="135"/>
      <c r="F19" s="61" t="s">
        <v>2</v>
      </c>
      <c r="G19" s="61" t="s">
        <v>3</v>
      </c>
      <c r="H19" s="62" t="s">
        <v>4</v>
      </c>
      <c r="I19" s="34"/>
    </row>
    <row r="20" spans="1:11" s="35" customFormat="1" ht="15.75" customHeight="1" thickBot="1" x14ac:dyDescent="0.2">
      <c r="A20" s="36"/>
      <c r="B20" s="136" t="s">
        <v>53</v>
      </c>
      <c r="C20" s="137"/>
      <c r="D20" s="137"/>
      <c r="E20" s="138"/>
      <c r="F20" s="49"/>
      <c r="G20" s="27">
        <v>18</v>
      </c>
      <c r="H20" s="28">
        <f>G20*F20</f>
        <v>0</v>
      </c>
      <c r="I20" s="34"/>
    </row>
    <row r="21" spans="1:11" s="35" customFormat="1" ht="15.75" customHeight="1" thickBot="1" x14ac:dyDescent="0.2">
      <c r="A21" s="36"/>
      <c r="B21" s="129" t="s">
        <v>54</v>
      </c>
      <c r="C21" s="130"/>
      <c r="D21" s="130"/>
      <c r="E21" s="131"/>
      <c r="F21" s="50"/>
      <c r="G21" s="29">
        <v>18</v>
      </c>
      <c r="H21" s="30">
        <f t="shared" ref="H21:H22" si="0">G21*F21</f>
        <v>0</v>
      </c>
    </row>
    <row r="22" spans="1:11" s="35" customFormat="1" ht="13.5" customHeight="1" thickBot="1" x14ac:dyDescent="0.2">
      <c r="A22" s="36"/>
      <c r="B22" s="145" t="s">
        <v>55</v>
      </c>
      <c r="C22" s="146"/>
      <c r="D22" s="146"/>
      <c r="E22" s="147"/>
      <c r="F22" s="55"/>
      <c r="G22" s="45">
        <v>18</v>
      </c>
      <c r="H22" s="46">
        <f t="shared" si="0"/>
        <v>0</v>
      </c>
      <c r="I22" s="34"/>
    </row>
    <row r="23" spans="1:11" s="35" customFormat="1" ht="13.5" customHeight="1" thickBot="1" x14ac:dyDescent="0.2">
      <c r="A23" s="36"/>
      <c r="B23" s="148" t="s">
        <v>35</v>
      </c>
      <c r="C23" s="149"/>
      <c r="D23" s="149"/>
      <c r="E23" s="149"/>
      <c r="F23" s="63" t="s">
        <v>2</v>
      </c>
      <c r="G23" s="63" t="s">
        <v>3</v>
      </c>
      <c r="H23" s="64" t="s">
        <v>4</v>
      </c>
      <c r="I23" s="34"/>
    </row>
    <row r="24" spans="1:11" s="35" customFormat="1" ht="16.5" customHeight="1" thickBot="1" x14ac:dyDescent="0.2">
      <c r="A24" s="36"/>
      <c r="B24" s="142" t="s">
        <v>56</v>
      </c>
      <c r="C24" s="143"/>
      <c r="D24" s="143"/>
      <c r="E24" s="144"/>
      <c r="F24" s="54"/>
      <c r="G24" s="47">
        <v>25</v>
      </c>
      <c r="H24" s="38">
        <f t="shared" ref="H24:H25" si="1">G24*F24</f>
        <v>0</v>
      </c>
      <c r="I24" s="34"/>
    </row>
    <row r="25" spans="1:11" s="35" customFormat="1" ht="16.5" customHeight="1" thickBot="1" x14ac:dyDescent="0.2">
      <c r="A25" s="36"/>
      <c r="B25" s="129" t="s">
        <v>57</v>
      </c>
      <c r="C25" s="130"/>
      <c r="D25" s="130"/>
      <c r="E25" s="131"/>
      <c r="F25" s="52"/>
      <c r="G25" s="29">
        <v>25</v>
      </c>
      <c r="H25" s="30">
        <f t="shared" si="1"/>
        <v>0</v>
      </c>
      <c r="I25" s="34"/>
    </row>
    <row r="26" spans="1:11" ht="12.75" customHeight="1" thickBot="1" x14ac:dyDescent="0.3">
      <c r="A26" s="7"/>
      <c r="B26" s="129" t="s">
        <v>52</v>
      </c>
      <c r="C26" s="130"/>
      <c r="D26" s="130"/>
      <c r="E26" s="131"/>
      <c r="F26" s="52"/>
      <c r="G26" s="29">
        <v>25</v>
      </c>
      <c r="H26" s="30">
        <f t="shared" ref="H26:H27" si="2">G26*F26</f>
        <v>0</v>
      </c>
      <c r="I26" s="2"/>
    </row>
    <row r="27" spans="1:11" ht="16.5" customHeight="1" thickBot="1" x14ac:dyDescent="0.3">
      <c r="A27" s="7"/>
      <c r="B27" s="129" t="s">
        <v>51</v>
      </c>
      <c r="C27" s="132"/>
      <c r="D27" s="132"/>
      <c r="E27" s="133"/>
      <c r="F27" s="52"/>
      <c r="G27" s="29">
        <v>25</v>
      </c>
      <c r="H27" s="30">
        <f t="shared" si="2"/>
        <v>0</v>
      </c>
      <c r="I27" s="1"/>
    </row>
    <row r="28" spans="1:11" ht="15" customHeight="1" thickBot="1" x14ac:dyDescent="0.3">
      <c r="A28" s="7"/>
      <c r="B28" s="129" t="s">
        <v>67</v>
      </c>
      <c r="C28" s="132"/>
      <c r="D28" s="132"/>
      <c r="E28" s="133"/>
      <c r="F28" s="52"/>
      <c r="G28" s="29">
        <v>25</v>
      </c>
      <c r="H28" s="30">
        <f t="shared" ref="H28" si="3">G28*F28</f>
        <v>0</v>
      </c>
      <c r="I28" s="1"/>
    </row>
    <row r="29" spans="1:11" ht="12.75" customHeight="1" thickBot="1" x14ac:dyDescent="0.3">
      <c r="A29" s="7"/>
      <c r="B29" s="163" t="s">
        <v>68</v>
      </c>
      <c r="C29" s="164"/>
      <c r="D29" s="164"/>
      <c r="E29" s="165"/>
      <c r="F29" s="53"/>
      <c r="G29" s="31">
        <v>25</v>
      </c>
      <c r="H29" s="32">
        <f t="shared" ref="H29:H30" si="4">G29*F29</f>
        <v>0</v>
      </c>
      <c r="I29" s="1"/>
    </row>
    <row r="30" spans="1:11" ht="23.25" customHeight="1" thickBot="1" x14ac:dyDescent="0.3">
      <c r="A30" s="7"/>
      <c r="B30" s="166" t="s">
        <v>69</v>
      </c>
      <c r="C30" s="167"/>
      <c r="D30" s="167"/>
      <c r="E30" s="167"/>
      <c r="F30" s="57"/>
      <c r="G30" s="56">
        <v>25</v>
      </c>
      <c r="H30" s="58">
        <f t="shared" si="4"/>
        <v>0</v>
      </c>
      <c r="I30" s="1"/>
    </row>
    <row r="31" spans="1:11" ht="12.75" customHeight="1" thickBot="1" x14ac:dyDescent="0.3">
      <c r="A31" s="7"/>
      <c r="B31" s="152" t="s">
        <v>71</v>
      </c>
      <c r="C31" s="153"/>
      <c r="D31" s="153"/>
      <c r="E31" s="153"/>
      <c r="F31" s="65"/>
      <c r="G31" s="66" t="s">
        <v>3</v>
      </c>
      <c r="H31" s="67" t="s">
        <v>4</v>
      </c>
      <c r="I31" s="1"/>
    </row>
    <row r="32" spans="1:11" ht="17.25" customHeight="1" thickBot="1" x14ac:dyDescent="0.3">
      <c r="A32" s="7"/>
      <c r="B32" s="154" t="s">
        <v>72</v>
      </c>
      <c r="C32" s="155"/>
      <c r="D32" s="155"/>
      <c r="E32" s="156"/>
      <c r="F32" s="51"/>
      <c r="G32" s="37">
        <v>19</v>
      </c>
      <c r="H32" s="28">
        <f>G32*F32</f>
        <v>0</v>
      </c>
      <c r="I32" s="1"/>
      <c r="K32" s="22"/>
    </row>
    <row r="33" spans="1:9" ht="16.5" customHeight="1" thickBot="1" x14ac:dyDescent="0.3">
      <c r="A33" s="7"/>
      <c r="B33" s="157" t="s">
        <v>73</v>
      </c>
      <c r="C33" s="158"/>
      <c r="D33" s="158"/>
      <c r="E33" s="159"/>
      <c r="F33" s="52"/>
      <c r="G33" s="29">
        <v>19</v>
      </c>
      <c r="H33" s="30">
        <f t="shared" ref="H33:H34" si="5">G33*F33</f>
        <v>0</v>
      </c>
      <c r="I33" s="1"/>
    </row>
    <row r="34" spans="1:9" ht="17.25" customHeight="1" thickBot="1" x14ac:dyDescent="0.3">
      <c r="A34" s="7"/>
      <c r="B34" s="160" t="s">
        <v>74</v>
      </c>
      <c r="C34" s="161"/>
      <c r="D34" s="161"/>
      <c r="E34" s="162"/>
      <c r="F34" s="53"/>
      <c r="G34" s="31">
        <v>19</v>
      </c>
      <c r="H34" s="32">
        <f t="shared" si="5"/>
        <v>0</v>
      </c>
      <c r="I34" s="1"/>
    </row>
    <row r="35" spans="1:9" s="3" customFormat="1" ht="15.75" customHeight="1" thickBot="1" x14ac:dyDescent="0.3">
      <c r="A35" s="7"/>
      <c r="B35" s="83" t="s">
        <v>64</v>
      </c>
      <c r="C35" s="84"/>
      <c r="D35" s="84"/>
      <c r="E35" s="84"/>
      <c r="F35" s="68"/>
      <c r="G35" s="66" t="s">
        <v>3</v>
      </c>
      <c r="H35" s="67" t="s">
        <v>4</v>
      </c>
      <c r="I35" s="1"/>
    </row>
    <row r="36" spans="1:9" s="3" customFormat="1" ht="32.25" customHeight="1" thickBot="1" x14ac:dyDescent="0.3">
      <c r="A36" s="7"/>
      <c r="B36" s="85" t="s">
        <v>75</v>
      </c>
      <c r="C36" s="86"/>
      <c r="D36" s="86"/>
      <c r="E36" s="86"/>
      <c r="F36" s="57"/>
      <c r="G36" s="56">
        <v>31</v>
      </c>
      <c r="H36" s="58">
        <f>G36*F36</f>
        <v>0</v>
      </c>
      <c r="I36" s="1"/>
    </row>
    <row r="37" spans="1:9" s="3" customFormat="1" ht="10.5" customHeight="1" thickBot="1" x14ac:dyDescent="0.3">
      <c r="A37" s="7"/>
      <c r="B37" s="93" t="s">
        <v>5</v>
      </c>
      <c r="C37" s="94"/>
      <c r="D37" s="94"/>
      <c r="E37" s="94"/>
      <c r="F37" s="69" t="s">
        <v>2</v>
      </c>
      <c r="G37" s="69" t="s">
        <v>3</v>
      </c>
      <c r="H37" s="70" t="s">
        <v>4</v>
      </c>
      <c r="I37" s="1"/>
    </row>
    <row r="38" spans="1:9" ht="12" customHeight="1" thickBot="1" x14ac:dyDescent="0.3">
      <c r="A38" s="7"/>
      <c r="B38" s="95" t="s">
        <v>59</v>
      </c>
      <c r="C38" s="96"/>
      <c r="D38" s="96"/>
      <c r="E38" s="97"/>
      <c r="F38" s="8"/>
      <c r="G38" s="9">
        <v>3.5</v>
      </c>
      <c r="H38" s="17">
        <f>G38*F38</f>
        <v>0</v>
      </c>
    </row>
    <row r="39" spans="1:9" ht="12" customHeight="1" thickBot="1" x14ac:dyDescent="0.3">
      <c r="A39" s="7"/>
      <c r="B39" s="87" t="s">
        <v>60</v>
      </c>
      <c r="C39" s="88"/>
      <c r="D39" s="88"/>
      <c r="E39" s="89"/>
      <c r="F39" s="10"/>
      <c r="G39" s="11">
        <v>3.5</v>
      </c>
      <c r="H39" s="18">
        <f t="shared" ref="H39:H55" si="6">G39*F39</f>
        <v>0</v>
      </c>
    </row>
    <row r="40" spans="1:9" ht="11.25" customHeight="1" thickBot="1" x14ac:dyDescent="0.3">
      <c r="A40" s="7"/>
      <c r="B40" s="87" t="s">
        <v>61</v>
      </c>
      <c r="C40" s="88"/>
      <c r="D40" s="88"/>
      <c r="E40" s="89"/>
      <c r="F40" s="10"/>
      <c r="G40" s="11">
        <v>5.5</v>
      </c>
      <c r="H40" s="18">
        <f t="shared" si="6"/>
        <v>0</v>
      </c>
    </row>
    <row r="41" spans="1:9" ht="11.25" customHeight="1" thickBot="1" x14ac:dyDescent="0.3">
      <c r="A41" s="7"/>
      <c r="B41" s="87" t="s">
        <v>62</v>
      </c>
      <c r="C41" s="88"/>
      <c r="D41" s="88"/>
      <c r="E41" s="89"/>
      <c r="F41" s="10"/>
      <c r="G41" s="11">
        <v>5.5</v>
      </c>
      <c r="H41" s="18">
        <f t="shared" si="6"/>
        <v>0</v>
      </c>
    </row>
    <row r="42" spans="1:9" ht="11.25" customHeight="1" thickBot="1" x14ac:dyDescent="0.3">
      <c r="A42" s="7"/>
      <c r="B42" s="87" t="s">
        <v>63</v>
      </c>
      <c r="C42" s="88"/>
      <c r="D42" s="88"/>
      <c r="E42" s="89"/>
      <c r="F42" s="10"/>
      <c r="G42" s="11">
        <v>5.5</v>
      </c>
      <c r="H42" s="18">
        <f t="shared" si="6"/>
        <v>0</v>
      </c>
    </row>
    <row r="43" spans="1:9" ht="11.25" customHeight="1" thickBot="1" x14ac:dyDescent="0.3">
      <c r="A43" s="7"/>
      <c r="B43" s="87" t="s">
        <v>31</v>
      </c>
      <c r="C43" s="88"/>
      <c r="D43" s="88"/>
      <c r="E43" s="89"/>
      <c r="F43" s="10"/>
      <c r="G43" s="11">
        <v>5.5</v>
      </c>
      <c r="H43" s="18">
        <f t="shared" ref="H43" si="7">G43*F43</f>
        <v>0</v>
      </c>
    </row>
    <row r="44" spans="1:9" ht="11.25" customHeight="1" thickBot="1" x14ac:dyDescent="0.3">
      <c r="A44" s="7"/>
      <c r="B44" s="87" t="s">
        <v>15</v>
      </c>
      <c r="C44" s="88"/>
      <c r="D44" s="88"/>
      <c r="E44" s="89"/>
      <c r="F44" s="10"/>
      <c r="G44" s="11">
        <v>5.5</v>
      </c>
      <c r="H44" s="18">
        <f t="shared" si="6"/>
        <v>0</v>
      </c>
    </row>
    <row r="45" spans="1:9" ht="11.25" customHeight="1" thickBot="1" x14ac:dyDescent="0.3">
      <c r="A45" s="7"/>
      <c r="B45" s="87" t="s">
        <v>33</v>
      </c>
      <c r="C45" s="88"/>
      <c r="D45" s="88"/>
      <c r="E45" s="89"/>
      <c r="F45" s="10"/>
      <c r="G45" s="11">
        <v>1.7</v>
      </c>
      <c r="H45" s="18">
        <f t="shared" si="6"/>
        <v>0</v>
      </c>
    </row>
    <row r="46" spans="1:9" ht="11.25" customHeight="1" thickBot="1" x14ac:dyDescent="0.3">
      <c r="A46" s="7"/>
      <c r="B46" s="87" t="s">
        <v>34</v>
      </c>
      <c r="C46" s="88"/>
      <c r="D46" s="88"/>
      <c r="E46" s="89"/>
      <c r="F46" s="10"/>
      <c r="G46" s="11">
        <v>1.8</v>
      </c>
      <c r="H46" s="18">
        <f t="shared" si="6"/>
        <v>0</v>
      </c>
    </row>
    <row r="47" spans="1:9" ht="11.25" customHeight="1" thickBot="1" x14ac:dyDescent="0.3">
      <c r="A47" s="7"/>
      <c r="B47" s="90" t="s">
        <v>36</v>
      </c>
      <c r="C47" s="91"/>
      <c r="D47" s="91"/>
      <c r="E47" s="92"/>
      <c r="F47" s="10"/>
      <c r="G47" s="11">
        <v>11.08</v>
      </c>
      <c r="H47" s="18">
        <f t="shared" si="6"/>
        <v>0</v>
      </c>
    </row>
    <row r="48" spans="1:9" ht="11.25" customHeight="1" thickBot="1" x14ac:dyDescent="0.3">
      <c r="A48" s="7"/>
      <c r="B48" s="90" t="s">
        <v>37</v>
      </c>
      <c r="C48" s="91"/>
      <c r="D48" s="91"/>
      <c r="E48" s="92"/>
      <c r="F48" s="10"/>
      <c r="G48" s="11">
        <v>18.41</v>
      </c>
      <c r="H48" s="18">
        <f t="shared" ref="H48" si="8">G48*F48</f>
        <v>0</v>
      </c>
    </row>
    <row r="49" spans="1:9" ht="11.25" customHeight="1" thickBot="1" x14ac:dyDescent="0.3">
      <c r="A49" s="7"/>
      <c r="B49" s="90" t="s">
        <v>38</v>
      </c>
      <c r="C49" s="91"/>
      <c r="D49" s="91"/>
      <c r="E49" s="92"/>
      <c r="F49" s="10"/>
      <c r="G49" s="11">
        <v>12.91</v>
      </c>
      <c r="H49" s="18">
        <f t="shared" ref="H49" si="9">G49*F49</f>
        <v>0</v>
      </c>
    </row>
    <row r="50" spans="1:9" ht="11.25" customHeight="1" thickBot="1" x14ac:dyDescent="0.3">
      <c r="A50" s="7"/>
      <c r="B50" s="90" t="s">
        <v>39</v>
      </c>
      <c r="C50" s="91"/>
      <c r="D50" s="91"/>
      <c r="E50" s="92"/>
      <c r="F50" s="10"/>
      <c r="G50" s="11">
        <v>12</v>
      </c>
      <c r="H50" s="18">
        <f t="shared" ref="H50" si="10">G50*F50</f>
        <v>0</v>
      </c>
    </row>
    <row r="51" spans="1:9" ht="12" customHeight="1" thickBot="1" x14ac:dyDescent="0.3">
      <c r="A51" s="7"/>
      <c r="B51" s="98" t="s">
        <v>40</v>
      </c>
      <c r="C51" s="91"/>
      <c r="D51" s="91"/>
      <c r="E51" s="92"/>
      <c r="F51" s="10"/>
      <c r="G51" s="11">
        <v>12</v>
      </c>
      <c r="H51" s="18">
        <f t="shared" si="6"/>
        <v>0</v>
      </c>
    </row>
    <row r="52" spans="1:9" ht="11.25" customHeight="1" thickBot="1" x14ac:dyDescent="0.3">
      <c r="A52" s="7"/>
      <c r="B52" s="90" t="s">
        <v>41</v>
      </c>
      <c r="C52" s="91"/>
      <c r="D52" s="91"/>
      <c r="E52" s="92"/>
      <c r="F52" s="10"/>
      <c r="G52" s="11">
        <v>18.41</v>
      </c>
      <c r="H52" s="18">
        <f t="shared" si="6"/>
        <v>0</v>
      </c>
    </row>
    <row r="53" spans="1:9" ht="11.25" customHeight="1" thickBot="1" x14ac:dyDescent="0.3">
      <c r="A53" s="7"/>
      <c r="B53" s="98" t="s">
        <v>42</v>
      </c>
      <c r="C53" s="91"/>
      <c r="D53" s="91"/>
      <c r="E53" s="92"/>
      <c r="F53" s="10"/>
      <c r="G53" s="11">
        <v>11.08</v>
      </c>
      <c r="H53" s="18">
        <f t="shared" ref="H53" si="11">G53*F53</f>
        <v>0</v>
      </c>
    </row>
    <row r="54" spans="1:9" ht="11.25" customHeight="1" thickBot="1" x14ac:dyDescent="0.3">
      <c r="A54" s="7"/>
      <c r="B54" s="98" t="s">
        <v>43</v>
      </c>
      <c r="C54" s="91"/>
      <c r="D54" s="91"/>
      <c r="E54" s="92"/>
      <c r="F54" s="10"/>
      <c r="G54" s="11">
        <v>11.08</v>
      </c>
      <c r="H54" s="18">
        <f t="shared" ref="H54" si="12">G54*F54</f>
        <v>0</v>
      </c>
    </row>
    <row r="55" spans="1:9" ht="11.25" customHeight="1" thickBot="1" x14ac:dyDescent="0.3">
      <c r="A55" s="82"/>
      <c r="B55" s="104" t="s">
        <v>44</v>
      </c>
      <c r="C55" s="105"/>
      <c r="D55" s="105"/>
      <c r="E55" s="106"/>
      <c r="F55" s="12"/>
      <c r="G55" s="13">
        <v>22.55</v>
      </c>
      <c r="H55" s="19">
        <f t="shared" si="6"/>
        <v>0</v>
      </c>
    </row>
    <row r="56" spans="1:9" ht="11.25" customHeight="1" thickBot="1" x14ac:dyDescent="0.3">
      <c r="A56" s="82"/>
      <c r="B56" s="93" t="s">
        <v>8</v>
      </c>
      <c r="C56" s="94"/>
      <c r="D56" s="94"/>
      <c r="E56" s="94"/>
      <c r="F56" s="69" t="s">
        <v>2</v>
      </c>
      <c r="G56" s="69" t="s">
        <v>3</v>
      </c>
      <c r="H56" s="70" t="s">
        <v>4</v>
      </c>
    </row>
    <row r="57" spans="1:9" ht="10.5" customHeight="1" thickBot="1" x14ac:dyDescent="0.3">
      <c r="A57" s="82"/>
      <c r="B57" s="99" t="s">
        <v>45</v>
      </c>
      <c r="C57" s="100"/>
      <c r="D57" s="100"/>
      <c r="E57" s="100"/>
      <c r="F57" s="25"/>
      <c r="G57" s="24">
        <v>25</v>
      </c>
      <c r="H57" s="17">
        <f>F57*G57</f>
        <v>0</v>
      </c>
    </row>
    <row r="58" spans="1:9" ht="11.1" customHeight="1" thickBot="1" x14ac:dyDescent="0.3">
      <c r="A58" s="82"/>
      <c r="B58" s="98" t="s">
        <v>46</v>
      </c>
      <c r="C58" s="91"/>
      <c r="D58" s="91"/>
      <c r="E58" s="91"/>
      <c r="F58" s="25"/>
      <c r="G58" s="26">
        <v>35</v>
      </c>
      <c r="H58" s="18">
        <f>G58*F58</f>
        <v>0</v>
      </c>
    </row>
    <row r="59" spans="1:9" ht="11.1" customHeight="1" thickBot="1" x14ac:dyDescent="0.3">
      <c r="A59" s="82"/>
      <c r="B59" s="98" t="s">
        <v>47</v>
      </c>
      <c r="C59" s="91"/>
      <c r="D59" s="91"/>
      <c r="E59" s="91"/>
      <c r="F59" s="25"/>
      <c r="G59" s="26">
        <v>65</v>
      </c>
      <c r="H59" s="18">
        <f>G59*F59</f>
        <v>0</v>
      </c>
      <c r="I59" s="2"/>
    </row>
    <row r="60" spans="1:9" ht="9" customHeight="1" thickBot="1" x14ac:dyDescent="0.3">
      <c r="A60" s="82"/>
      <c r="B60" s="101" t="s">
        <v>48</v>
      </c>
      <c r="C60" s="102"/>
      <c r="D60" s="102"/>
      <c r="E60" s="103"/>
      <c r="F60" s="39"/>
      <c r="G60" s="40"/>
      <c r="H60" s="41"/>
    </row>
    <row r="61" spans="1:9" ht="11.25" customHeight="1" thickTop="1" thickBot="1" x14ac:dyDescent="0.3">
      <c r="A61" s="44"/>
      <c r="B61" s="71"/>
      <c r="C61" s="72"/>
      <c r="D61" s="72"/>
      <c r="E61" s="72"/>
      <c r="F61" s="73"/>
      <c r="G61" s="42" t="s">
        <v>4</v>
      </c>
      <c r="H61" s="43">
        <f>H48+H21+H22+H24+H25+H49+H50+H53+H54+H20+H26+H27+H28+H29+H32+H33+H34+H38+H30+H39+H40+H41+H42+H43+H44+H46+H45+H47+H51+H52+H55+H57+H58+H59+H60+H36</f>
        <v>0</v>
      </c>
    </row>
    <row r="62" spans="1:9" ht="10.5" customHeight="1" thickBot="1" x14ac:dyDescent="0.3">
      <c r="A62" s="48" t="s">
        <v>30</v>
      </c>
      <c r="B62" s="74"/>
      <c r="C62" s="75"/>
      <c r="D62" s="75"/>
      <c r="E62" s="75"/>
      <c r="F62" s="76"/>
      <c r="G62" s="5" t="s">
        <v>10</v>
      </c>
      <c r="H62" s="20" cm="1">
        <f t="array" ref="H62">SUM(H20:H30,H32:H34,H38:H46+H57+H58+H59+H60+H36)*0.1</f>
        <v>0</v>
      </c>
    </row>
    <row r="63" spans="1:9" ht="10.5" customHeight="1" thickBot="1" x14ac:dyDescent="0.3">
      <c r="A63" s="80"/>
      <c r="B63" s="74"/>
      <c r="C63" s="75"/>
      <c r="D63" s="75"/>
      <c r="E63" s="75"/>
      <c r="F63" s="76"/>
      <c r="G63" s="5" t="s">
        <v>11</v>
      </c>
      <c r="H63" s="20">
        <f>SUM(H47:H55)*0.2</f>
        <v>0</v>
      </c>
    </row>
    <row r="64" spans="1:9" ht="10.5" customHeight="1" thickBot="1" x14ac:dyDescent="0.3">
      <c r="A64" s="81"/>
      <c r="B64" s="77"/>
      <c r="C64" s="78"/>
      <c r="D64" s="78"/>
      <c r="E64" s="78"/>
      <c r="F64" s="79"/>
      <c r="G64" s="6" t="s">
        <v>9</v>
      </c>
      <c r="H64" s="21">
        <f>SUM(H61:H63)</f>
        <v>0</v>
      </c>
    </row>
    <row r="65" spans="7:7" ht="10.5" customHeight="1" thickTop="1" x14ac:dyDescent="0.25"/>
    <row r="66" spans="7:7" ht="10.5" customHeight="1" x14ac:dyDescent="0.25"/>
    <row r="73" spans="7:7" x14ac:dyDescent="0.25">
      <c r="G73" s="23"/>
    </row>
  </sheetData>
  <mergeCells count="74">
    <mergeCell ref="A12:H12"/>
    <mergeCell ref="A14:H14"/>
    <mergeCell ref="A3:H3"/>
    <mergeCell ref="A6:D6"/>
    <mergeCell ref="E5:H5"/>
    <mergeCell ref="A1:C1"/>
    <mergeCell ref="A4:H4"/>
    <mergeCell ref="A5:D5"/>
    <mergeCell ref="A2:H2"/>
    <mergeCell ref="D1:H1"/>
    <mergeCell ref="B28:E28"/>
    <mergeCell ref="B31:E31"/>
    <mergeCell ref="B32:E32"/>
    <mergeCell ref="B33:E33"/>
    <mergeCell ref="B34:E34"/>
    <mergeCell ref="B29:E29"/>
    <mergeCell ref="B30:E30"/>
    <mergeCell ref="B26:E26"/>
    <mergeCell ref="B27:E27"/>
    <mergeCell ref="B19:E19"/>
    <mergeCell ref="B20:E20"/>
    <mergeCell ref="F15:H15"/>
    <mergeCell ref="A15:C15"/>
    <mergeCell ref="D15:E15"/>
    <mergeCell ref="A18:H18"/>
    <mergeCell ref="B21:E21"/>
    <mergeCell ref="B24:E24"/>
    <mergeCell ref="B22:E22"/>
    <mergeCell ref="B25:E25"/>
    <mergeCell ref="B23:E23"/>
    <mergeCell ref="A17:D17"/>
    <mergeCell ref="B55:E55"/>
    <mergeCell ref="B54:E54"/>
    <mergeCell ref="A7:D8"/>
    <mergeCell ref="A11:B11"/>
    <mergeCell ref="A16:C16"/>
    <mergeCell ref="D16:E16"/>
    <mergeCell ref="E7:H7"/>
    <mergeCell ref="E8:H8"/>
    <mergeCell ref="F16:H16"/>
    <mergeCell ref="C9:D9"/>
    <mergeCell ref="A9:B9"/>
    <mergeCell ref="A10:B10"/>
    <mergeCell ref="E10:H10"/>
    <mergeCell ref="E11:H11"/>
    <mergeCell ref="A13:H13"/>
    <mergeCell ref="E9:H9"/>
    <mergeCell ref="B57:E57"/>
    <mergeCell ref="B58:E58"/>
    <mergeCell ref="B56:E56"/>
    <mergeCell ref="B59:E59"/>
    <mergeCell ref="B60:E60"/>
    <mergeCell ref="B48:E48"/>
    <mergeCell ref="B49:E49"/>
    <mergeCell ref="B50:E50"/>
    <mergeCell ref="B53:E53"/>
    <mergeCell ref="B51:E51"/>
    <mergeCell ref="B52:E52"/>
    <mergeCell ref="B61:F64"/>
    <mergeCell ref="A63:A64"/>
    <mergeCell ref="A55:A60"/>
    <mergeCell ref="B35:E35"/>
    <mergeCell ref="B36:E36"/>
    <mergeCell ref="B42:E42"/>
    <mergeCell ref="B47:E47"/>
    <mergeCell ref="B37:E37"/>
    <mergeCell ref="B38:E38"/>
    <mergeCell ref="B39:E39"/>
    <mergeCell ref="B40:E40"/>
    <mergeCell ref="B41:E41"/>
    <mergeCell ref="B43:E43"/>
    <mergeCell ref="B46:E46"/>
    <mergeCell ref="B44:E44"/>
    <mergeCell ref="B45:E45"/>
  </mergeCells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114300</xdr:rowOff>
                  </from>
                  <to>
                    <xdr:col>4</xdr:col>
                    <xdr:colOff>990600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133350</xdr:rowOff>
                  </from>
                  <to>
                    <xdr:col>6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190500</xdr:colOff>
                    <xdr:row>4</xdr:row>
                    <xdr:rowOff>133350</xdr:rowOff>
                  </from>
                  <to>
                    <xdr:col>7</xdr:col>
                    <xdr:colOff>647700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542925</xdr:colOff>
                    <xdr:row>35</xdr:row>
                    <xdr:rowOff>190500</xdr:rowOff>
                  </from>
                  <to>
                    <xdr:col>2</xdr:col>
                    <xdr:colOff>76200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314325</xdr:colOff>
                    <xdr:row>35</xdr:row>
                    <xdr:rowOff>190500</xdr:rowOff>
                  </from>
                  <to>
                    <xdr:col>3</xdr:col>
                    <xdr:colOff>514350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5</xdr:col>
                    <xdr:colOff>600075</xdr:colOff>
                    <xdr:row>5</xdr:row>
                    <xdr:rowOff>123825</xdr:rowOff>
                  </from>
                  <to>
                    <xdr:col>5</xdr:col>
                    <xdr:colOff>876300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180975</xdr:rowOff>
                  </from>
                  <to>
                    <xdr:col>3</xdr:col>
                    <xdr:colOff>266700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876300</xdr:colOff>
                    <xdr:row>35</xdr:row>
                    <xdr:rowOff>180975</xdr:rowOff>
                  </from>
                  <to>
                    <xdr:col>4</xdr:col>
                    <xdr:colOff>161925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4</xdr:col>
                    <xdr:colOff>247650</xdr:colOff>
                    <xdr:row>35</xdr:row>
                    <xdr:rowOff>190500</xdr:rowOff>
                  </from>
                  <to>
                    <xdr:col>4</xdr:col>
                    <xdr:colOff>447675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190500</xdr:rowOff>
                  </from>
                  <to>
                    <xdr:col>2</xdr:col>
                    <xdr:colOff>352425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4</xdr:col>
                    <xdr:colOff>600075</xdr:colOff>
                    <xdr:row>15</xdr:row>
                    <xdr:rowOff>104775</xdr:rowOff>
                  </from>
                  <to>
                    <xdr:col>4</xdr:col>
                    <xdr:colOff>876300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5</xdr:col>
                    <xdr:colOff>742950</xdr:colOff>
                    <xdr:row>15</xdr:row>
                    <xdr:rowOff>104775</xdr:rowOff>
                  </from>
                  <to>
                    <xdr:col>6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95250</xdr:rowOff>
                  </from>
                  <to>
                    <xdr:col>2</xdr:col>
                    <xdr:colOff>247650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3</xdr:col>
                    <xdr:colOff>428625</xdr:colOff>
                    <xdr:row>29</xdr:row>
                    <xdr:rowOff>95250</xdr:rowOff>
                  </from>
                  <to>
                    <xdr:col>3</xdr:col>
                    <xdr:colOff>628650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4</xdr:col>
                    <xdr:colOff>600075</xdr:colOff>
                    <xdr:row>29</xdr:row>
                    <xdr:rowOff>95250</xdr:rowOff>
                  </from>
                  <to>
                    <xdr:col>4</xdr:col>
                    <xdr:colOff>800100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Commercial3</dc:creator>
  <cp:lastModifiedBy>Commlars</cp:lastModifiedBy>
  <cp:lastPrinted>2025-01-24T08:19:02Z</cp:lastPrinted>
  <dcterms:created xsi:type="dcterms:W3CDTF">2013-10-22T09:12:51Z</dcterms:created>
  <dcterms:modified xsi:type="dcterms:W3CDTF">2025-04-30T06:56:25Z</dcterms:modified>
</cp:coreProperties>
</file>